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\Documents\2024 M\FAR rinkinys\III ketv\"/>
    </mc:Choice>
  </mc:AlternateContent>
  <xr:revisionPtr revIDLastSave="0" documentId="8_{0FFC43FA-068E-4AF6-9225-C69F62412F89}" xr6:coauthVersionLast="47" xr6:coauthVersionMax="47" xr10:uidLastSave="{00000000-0000-0000-0000-000000000000}"/>
  <bookViews>
    <workbookView xWindow="-120" yWindow="-120" windowWidth="29040" windowHeight="15720"/>
  </bookViews>
  <sheets>
    <sheet name="4" sheetId="1" r:id="rId1"/>
  </sheets>
  <definedNames>
    <definedName name="_xlnm.Print_Titles" localSheetId="0">'4'!$10:$12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5" i="1" l="1"/>
  <c r="G25" i="1"/>
  <c r="F25" i="1"/>
  <c r="E25" i="1"/>
  <c r="D25" i="1"/>
  <c r="N24" i="1"/>
  <c r="N23" i="1"/>
  <c r="N22" i="1"/>
  <c r="M22" i="1"/>
  <c r="L22" i="1"/>
  <c r="K22" i="1"/>
  <c r="J22" i="1"/>
  <c r="I22" i="1"/>
  <c r="H22" i="1"/>
  <c r="G22" i="1"/>
  <c r="F22" i="1"/>
  <c r="E22" i="1"/>
  <c r="D22" i="1"/>
  <c r="N21" i="1"/>
  <c r="N20" i="1"/>
  <c r="M19" i="1"/>
  <c r="L19" i="1"/>
  <c r="K19" i="1"/>
  <c r="K25" i="1" s="1"/>
  <c r="J19" i="1"/>
  <c r="I19" i="1"/>
  <c r="H19" i="1"/>
  <c r="G19" i="1"/>
  <c r="F19" i="1"/>
  <c r="E19" i="1"/>
  <c r="D19" i="1"/>
  <c r="N19" i="1" s="1"/>
  <c r="N18" i="1"/>
  <c r="N17" i="1"/>
  <c r="M16" i="1"/>
  <c r="L16" i="1"/>
  <c r="K16" i="1"/>
  <c r="J16" i="1"/>
  <c r="I16" i="1"/>
  <c r="H16" i="1"/>
  <c r="G16" i="1"/>
  <c r="F16" i="1"/>
  <c r="E16" i="1"/>
  <c r="D16" i="1"/>
  <c r="N16" i="1" s="1"/>
  <c r="N15" i="1"/>
  <c r="N14" i="1"/>
  <c r="M13" i="1"/>
  <c r="L13" i="1"/>
  <c r="L25" i="1" s="1"/>
  <c r="K13" i="1"/>
  <c r="J13" i="1"/>
  <c r="J25" i="1" s="1"/>
  <c r="I13" i="1"/>
  <c r="I25" i="1" s="1"/>
  <c r="H13" i="1"/>
  <c r="H25" i="1" s="1"/>
  <c r="G13" i="1"/>
  <c r="F13" i="1"/>
  <c r="E13" i="1"/>
  <c r="D13" i="1"/>
  <c r="N13" i="1" s="1"/>
  <c r="N25" i="1" l="1"/>
</calcChain>
</file>

<file path=xl/comments1.xml><?xml version="1.0" encoding="utf-8"?>
<comments xmlns="http://schemas.openxmlformats.org/spreadsheetml/2006/main">
  <authors>
    <author>Zita</author>
  </authors>
  <commentList>
    <comment ref="D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#20_4_D14#</t>
        </r>
      </text>
    </comment>
    <comment ref="E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#20_4_E14#</t>
        </r>
      </text>
    </comment>
    <comment ref="F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#20_4_F14#</t>
        </r>
      </text>
    </comment>
    <comment ref="G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#20_4_G14#</t>
        </r>
      </text>
    </comment>
    <comment ref="H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#20_4_H14#</t>
        </r>
      </text>
    </comment>
    <comment ref="I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#20_4_I14#</t>
        </r>
      </text>
    </comment>
    <comment ref="J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#20_4_J14#</t>
        </r>
      </text>
    </comment>
    <comment ref="K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#20_4_K14#</t>
        </r>
      </text>
    </comment>
    <comment ref="L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#20_4_L14#</t>
        </r>
      </text>
    </comment>
    <comment ref="M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#20_4_M14#</t>
        </r>
      </text>
    </comment>
    <comment ref="D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#20_4_D15#</t>
        </r>
      </text>
    </comment>
    <comment ref="E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#20_4_E15#</t>
        </r>
      </text>
    </comment>
    <comment ref="F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#20_4_F15#</t>
        </r>
      </text>
    </comment>
    <comment ref="G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#20_4_G15#</t>
        </r>
      </text>
    </comment>
    <comment ref="H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#20_4_H15#</t>
        </r>
      </text>
    </comment>
    <comment ref="I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#20_4_I15#</t>
        </r>
      </text>
    </comment>
    <comment ref="J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#20_4_J15#</t>
        </r>
      </text>
    </comment>
    <comment ref="K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#20_4_K15#</t>
        </r>
      </text>
    </comment>
    <comment ref="L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#20_4_L15#</t>
        </r>
      </text>
    </comment>
    <comment ref="M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#20_4_M15#</t>
        </r>
      </text>
    </comment>
    <comment ref="D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#20_4_D17#</t>
        </r>
      </text>
    </comment>
    <comment ref="E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#20_4_E17#</t>
        </r>
      </text>
    </comment>
    <comment ref="F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#20_4_F17#</t>
        </r>
      </text>
    </comment>
    <comment ref="G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#20_4_G17#</t>
        </r>
      </text>
    </comment>
    <comment ref="H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#20_4_H17#</t>
        </r>
      </text>
    </comment>
    <comment ref="I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#20_4_I17#</t>
        </r>
      </text>
    </comment>
    <comment ref="J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#20_4_J17#</t>
        </r>
      </text>
    </comment>
    <comment ref="K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#20_4_K17#</t>
        </r>
      </text>
    </comment>
    <comment ref="L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#20_4_L17#</t>
        </r>
      </text>
    </comment>
    <comment ref="M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#20_4_M17#</t>
        </r>
      </text>
    </comment>
    <comment ref="D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#20_4_D18#</t>
        </r>
      </text>
    </comment>
    <comment ref="E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#20_4_E18#</t>
        </r>
      </text>
    </comment>
    <comment ref="F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#20_4_F18#</t>
        </r>
      </text>
    </comment>
    <comment ref="G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#20_4_G18#</t>
        </r>
      </text>
    </comment>
    <comment ref="H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#20_4_H18#</t>
        </r>
      </text>
    </comment>
    <comment ref="I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#20_4_I18#</t>
        </r>
      </text>
    </comment>
    <comment ref="J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#20_4_J18#</t>
        </r>
      </text>
    </comment>
    <comment ref="K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#20_4_K18#</t>
        </r>
      </text>
    </comment>
    <comment ref="L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#20_4_L18#</t>
        </r>
      </text>
    </comment>
    <comment ref="M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#20_4_M18#</t>
        </r>
      </text>
    </comment>
    <comment ref="D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#20_4_D20#</t>
        </r>
      </text>
    </comment>
    <comment ref="E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#20_4_E20#</t>
        </r>
      </text>
    </comment>
    <comment ref="F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#20_4_F20#</t>
        </r>
      </text>
    </comment>
    <comment ref="G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#20_4_G20#</t>
        </r>
      </text>
    </comment>
    <comment ref="H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#20_4_H20#</t>
        </r>
      </text>
    </comment>
    <comment ref="I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#20_4_I20#</t>
        </r>
      </text>
    </comment>
    <comment ref="J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#20_4_J20#</t>
        </r>
      </text>
    </comment>
    <comment ref="K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#20_4_K20#</t>
        </r>
      </text>
    </comment>
    <comment ref="L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#20_4_L20#</t>
        </r>
      </text>
    </comment>
    <comment ref="M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#20_4_M20#</t>
        </r>
      </text>
    </comment>
    <comment ref="D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#20_4_D21#</t>
        </r>
      </text>
    </comment>
    <comment ref="E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#20_4_E21#</t>
        </r>
      </text>
    </comment>
    <comment ref="F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#20_4_F21#</t>
        </r>
      </text>
    </comment>
    <comment ref="G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#20_4_G21#</t>
        </r>
      </text>
    </comment>
    <comment ref="H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#20_4_H21#</t>
        </r>
      </text>
    </comment>
    <comment ref="I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#20_4_I21#</t>
        </r>
      </text>
    </comment>
    <comment ref="J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#20_4_J21#</t>
        </r>
      </text>
    </comment>
    <comment ref="K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#20_4_K21#</t>
        </r>
      </text>
    </comment>
    <comment ref="L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#20_4_L21#</t>
        </r>
      </text>
    </comment>
    <comment ref="M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#20_4_M21#</t>
        </r>
      </text>
    </comment>
    <comment ref="D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#20_4_D23#</t>
        </r>
      </text>
    </comment>
    <comment ref="E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#20_4_E23#</t>
        </r>
      </text>
    </comment>
    <comment ref="F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#20_4_F23#</t>
        </r>
      </text>
    </comment>
    <comment ref="G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#20_4_G23#</t>
        </r>
      </text>
    </comment>
    <comment ref="H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#20_4_H23#</t>
        </r>
      </text>
    </comment>
    <comment ref="I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#20_4_I23#</t>
        </r>
      </text>
    </comment>
    <comment ref="J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#20_4_J23#</t>
        </r>
      </text>
    </comment>
    <comment ref="K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#20_4_K23#</t>
        </r>
      </text>
    </comment>
    <comment ref="L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#20_4_L23#</t>
        </r>
      </text>
    </comment>
    <comment ref="M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#20_4_M23#</t>
        </r>
      </text>
    </comment>
    <comment ref="D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#20_4_D24#</t>
        </r>
      </text>
    </comment>
    <comment ref="E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#20_4_E24#</t>
        </r>
      </text>
    </comment>
    <comment ref="F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#20_4_F24#</t>
        </r>
      </text>
    </comment>
    <comment ref="G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#20_4_G24#</t>
        </r>
      </text>
    </comment>
    <comment ref="H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#20_4_H24#</t>
        </r>
      </text>
    </comment>
    <comment ref="I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#20_4_I24#</t>
        </r>
      </text>
    </comment>
    <comment ref="J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#20_4_J24#</t>
        </r>
      </text>
    </comment>
    <comment ref="K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#20_4_K24#</t>
        </r>
      </text>
    </comment>
    <comment ref="L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#20_4_L24#</t>
        </r>
      </text>
    </comment>
    <comment ref="M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#20_4_M24#</t>
        </r>
      </text>
    </comment>
  </commentList>
</comments>
</file>

<file path=xl/sharedStrings.xml><?xml version="1.0" encoding="utf-8"?>
<sst xmlns="http://schemas.openxmlformats.org/spreadsheetml/2006/main" count="170" uniqueCount="100">
  <si>
    <t/>
  </si>
  <si>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</si>
  <si>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</si>
  <si>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</si>
  <si>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t>finansinių ataskaitų aiškinamajame rašte forma)</t>
  </si>
  <si>
    <t>FINANSAVIMO SUMOS PAGAL ŠALTINĮ, TIKSLINĘ PASKIRTĮ IR JŲ POKYČIAI PER ATASKAITINĮ LAIKOTARPĮ</t>
  </si>
  <si>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</si>
  <si>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</si>
  <si>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</si>
  <si>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</si>
  <si>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</si>
  <si>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</si>
  <si>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t>Finansavimo sumų pergrupavimas*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</si>
  <si>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</si>
  <si>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</si>
  <si>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</si>
  <si>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</si>
  <si>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</si>
  <si>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</si>
  <si>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</si>
  <si>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Finansavimo sumų pergrupavimas</t>
  </si>
  <si>
    <t>11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</si>
  <si>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</si>
  <si>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</si>
  <si>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</si>
  <si>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</si>
  <si>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0</t>
  </si>
  <si>
    <t>4141, 4241 sąskaitų likutis pradžiai</t>
  </si>
  <si>
    <t>apyvarta saskaitų 4241101, 4241201, 4241301 ir minusuojamas 5 ir 6 stulpeliai</t>
  </si>
  <si>
    <t xml:space="preserve"> apyvarta saskaitų 4241103+4241203+4241303</t>
  </si>
  <si>
    <t>Pastaba: 8 stulpelyje atkeliamos sumos, kai debetuojamas 424 panaudojimas ir debetuojama sąskaitos 226300111, 8800001, 8800004, 2263002</t>
  </si>
  <si>
    <t xml:space="preserve"> apyvarta saskaitų 4241102+4241202+4241302 atimant 8 ir 10 stulpelius</t>
  </si>
  <si>
    <t>Pastaba: 10 stulpelyje atkeliamos sumos, kai debetuojamos sąskaitos 424 panaudojimas ir debetuojamas 8332001, 8333001</t>
  </si>
  <si>
    <t xml:space="preserve"> apyvarta saskaitų 4241104+4241204+4241304</t>
  </si>
  <si>
    <t>apyvarta sąskaitų 4141</t>
  </si>
  <si>
    <t>1.2.</t>
  </si>
  <si>
    <t>kitoms išlaidoms kompensuoti</t>
  </si>
  <si>
    <t>4142, 4242 sąskaitų likutis pradžiai</t>
  </si>
  <si>
    <t>apyvarta saskaitos 4242001 ir minusuojamas 5 ir 6 stulpeliai</t>
  </si>
  <si>
    <t xml:space="preserve"> apyvarta saskaitos 4242003</t>
  </si>
  <si>
    <t xml:space="preserve"> apyvarta saskaitos 4242002</t>
  </si>
  <si>
    <t xml:space="preserve"> apyvarta saskaitų 4242004</t>
  </si>
  <si>
    <t>apyvarta sąskaitų 4142</t>
  </si>
  <si>
    <t>2.</t>
  </si>
  <si>
    <t>Iš savivaldybės biudžeto (išskyrus  savivaldybės biudžeto asignavimų  dalį, gautą  iš Europos Sąjungos, užsienio valstybių ir tarptautinių organizacijų):</t>
  </si>
  <si>
    <t>2.1.</t>
  </si>
  <si>
    <t>4151, 4251 sąskaitų likutis pradžiai</t>
  </si>
  <si>
    <t>apyvarta saskaitų 4251101, 4251201, 4251301 ir minusuojamas 5 ir 6 stulpeliai</t>
  </si>
  <si>
    <t xml:space="preserve"> apyvarta saskaitų 4251103+4251203+4251303</t>
  </si>
  <si>
    <t>Pastaba: 8 stulpelyje atkeliamos sumos, kai debetuojamas 425 panaudojimas ir debetuojama sąskaitos 226300111, 8800001, 8800004, 2263002</t>
  </si>
  <si>
    <t xml:space="preserve"> apyvarta saskaitų 4251102+4251202+4251302 atimant 8 ir 10 stulpelius</t>
  </si>
  <si>
    <t>Pastaba: 10 stulpelyje atkeliamos sumos, kai debetuojamos sąskaitos 425 panaudojimas ir debetuojamas 8332001, 8333001</t>
  </si>
  <si>
    <t xml:space="preserve"> apyvarta saskaitų 4251104+4251204+4251304</t>
  </si>
  <si>
    <t>apyvarta sąskaitų 4151</t>
  </si>
  <si>
    <t>2.2.</t>
  </si>
  <si>
    <t>4152, 4252 sąskaitų likutis pradžiai</t>
  </si>
  <si>
    <t>apyvarta saskaitų 4252001 ir minusuojamas 5 ir 6 stulpeliai</t>
  </si>
  <si>
    <t xml:space="preserve"> apyvarta saskaitos 4252003</t>
  </si>
  <si>
    <t xml:space="preserve"> apyvarta saskaitų 4252002 atimant 8 ir 10 stulpelius</t>
  </si>
  <si>
    <t xml:space="preserve"> apyvarta saskaitų 4252004</t>
  </si>
  <si>
    <t>apyvarta sąskaitų 4152</t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</si>
  <si>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</si>
  <si>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</si>
  <si>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</si>
  <si>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4111, 4121, 4131, 4211, 4221, 4231 sąskaitų likutis pradžiai</t>
  </si>
  <si>
    <t>apyvarta saskaitų 4211101, 4211201, 4211301, 4221101, 4221201, 4221301, 4231101, 4231201, 4231301, ir minusuojamas 5 ir 6 stulpeliai</t>
  </si>
  <si>
    <t xml:space="preserve"> apyvarta saskaitų 4211103+4211203+4211303+4221103+4221203+4221303+4231103+4231203+4231303</t>
  </si>
  <si>
    <t>Pastaba: 8 stulpelyje atkeliamos sumos, kai debetuojamas 421, 422, 423 panaudojimas ir debetuojama sąskaitos 226300111, 8800001, 8800004, 2263002</t>
  </si>
  <si>
    <t xml:space="preserve"> apyvarta saskaitų 4211102+4211202+4211302+4221102+4221202+4221302+4231102+4231202+4231302 atimant 8 ir 10 stulpelius</t>
  </si>
  <si>
    <t>Pastaba: 10 stulpelyje atkeliamos sumos, kai debetuojamos sąskaitos 421, 422, 423 panaudojimas ir debetuojamas 8332001, 8333001</t>
  </si>
  <si>
    <t xml:space="preserve"> apyvarta saskaitų 4211104+4211204+4211304+4221104+4221204+4221304+4231104+'4231204+4231304</t>
  </si>
  <si>
    <t>apyvarta sąskaitų 4111+4121+4131</t>
  </si>
  <si>
    <t>3.2.</t>
  </si>
  <si>
    <t>4112, 4122, 4132, 4212, 4222, 4232 sąskaitų likutis pradžiai</t>
  </si>
  <si>
    <t>apyvarta saskaitų 4212001, 4222001, 4232001 ir minusuojamas 5 ir 6 stulpeliai</t>
  </si>
  <si>
    <t xml:space="preserve"> apyvarta saskaitų 4212003+4222003+4232003</t>
  </si>
  <si>
    <t xml:space="preserve"> apyvarta saskaitų 4212002+4222002+4232002 atimant 8 ir 10 stulpelius</t>
  </si>
  <si>
    <t xml:space="preserve"> apyvarta saskaitų 4212004+4222004+4232004</t>
  </si>
  <si>
    <t>apyvarta sąskaitų 4112+4122+4132</t>
  </si>
  <si>
    <t>4.</t>
  </si>
  <si>
    <t>Iš kitų šaltinių:</t>
  </si>
  <si>
    <t>4.1.</t>
  </si>
  <si>
    <t>4161, 4261 sąskaitų likutis pradžiai</t>
  </si>
  <si>
    <t>apyvarta saskaitų 4261101, 4261201, 4261301 ir minusuojamas 5 ir 6 stulpeliai</t>
  </si>
  <si>
    <t xml:space="preserve"> apyvarta saskaitų 4261103+4261203+4261303</t>
  </si>
  <si>
    <t>Pastaba: 8 stulpelyje atkeliamos sumos, kai debetuojamas 426 panaudojimas ir debetuojama sąskaitos 226300111, 8800001, 8800004, 2263002</t>
  </si>
  <si>
    <t xml:space="preserve"> apyvarta saskaitų 4261102+4261202+4261302 atimant 8 ir 10 stulpelius</t>
  </si>
  <si>
    <t>Pastaba: 10 stulpelyje atkeliamos sumos, kai debetuojamos sąskaitos 426 panaudojimas ir debetuojamas 8332001, 8333001</t>
  </si>
  <si>
    <t xml:space="preserve"> apyvarta saskaitų 4261104+4261204+4261304</t>
  </si>
  <si>
    <t>apyvarta sąskaitų 4161</t>
  </si>
  <si>
    <t>4.2.</t>
  </si>
  <si>
    <t>4162, 4262 sąskaitų likutis pradžiai</t>
  </si>
  <si>
    <t>apyvarta saskaitos 4262001 ir minusuojamas 5 ir 6 stulpeliai</t>
  </si>
  <si>
    <t xml:space="preserve"> apyvarta saskaitų 4262003</t>
  </si>
  <si>
    <t xml:space="preserve"> apyvarta saskaitos 4262002 atimant 8 ir 10 stulpelius</t>
  </si>
  <si>
    <t xml:space="preserve"> apyvarta saskaitos 4262004</t>
  </si>
  <si>
    <t>apyvarta sąskaitų 4162</t>
  </si>
  <si>
    <t>5.</t>
  </si>
  <si>
    <t>Iš viso finansavimo sumų</t>
  </si>
  <si>
    <t>* Šioje skiltyje rodomas finansavimo sumų pergrupavimas; praėjusio ataskaitinio laikotarpio klaidų taisymas; valiutos kurso įtaka pinigų likučiams, susijusiems su finansavimo sumomis; finansavimo sumų dalis, pagal 26-ojo VSAFAS „Fondų apskaita ir finansinių ataskaitų rinkinys“ 24 punktą pripažinta valstybės iždo finansavimo pajamomis.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</si>
</sst>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Arial"/>
      <family val="2"/>
      <charset val="186"/>
    </font>
    <font>
      <b/>
      <strike/>
      <sz val="11"/>
      <name val="Times New Roman"/>
      <family val="1"/>
      <charset val="186"/>
    </font>
    <font>
      <b/>
      <sz val="9"/>
      <color indexed="8"/>
      <name val="Tahoma"/>
      <family val="2"/>
      <charset val="186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7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49" fontId="20" fillId="0" borderId="13" xfId="0" applyNumberFormat="1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left" vertical="center" wrapText="1"/>
    </xf>
    <xf numFmtId="4" fontId="21" fillId="33" borderId="1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Alignment="1">
      <alignment vertical="center"/>
    </xf>
    <xf numFmtId="2" fontId="18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Alignment="1">
      <alignment vertical="center"/>
    </xf>
    <xf numFmtId="0" fontId="19" fillId="0" borderId="10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center" wrapText="1"/>
    </xf>
    <xf numFmtId="0" fontId="19" fillId="0" borderId="10" xfId="0" applyFont="1" applyFill="1" applyBorder="1" applyAlignment="1">
      <alignment horizontal="justify" vertical="center" wrapText="1"/>
    </xf>
    <xf numFmtId="4" fontId="19" fillId="0" borderId="0" xfId="0" applyNumberFormat="1" applyFont="1" applyFill="1" applyAlignment="1">
      <alignment vertical="center"/>
    </xf>
    <xf numFmtId="2" fontId="20" fillId="0" borderId="10" xfId="0" applyNumberFormat="1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0" fillId="0" borderId="0" xfId="0" applyNumberFormat="1" applyFont="1" applyFill="1" applyBorder="1" applyAlignment="1" applyProtection="1"/>
    <xf numFmtId="0" fontId="25" fillId="0" borderId="0" xfId="0" applyFont="1"/>
    <xf numFmtId="0" fontId="20" fillId="34" borderId="0" xfId="0" applyFont="1" applyFill="1" applyAlignment="1">
      <alignment vertical="center" wrapText="1"/>
    </xf>
    <xf numFmtId="0" fontId="20" fillId="34" borderId="0" xfId="0" applyFont="1" applyFill="1" applyBorder="1" applyAlignment="1">
      <alignment vertical="center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9"/>
  <sheetViews>
    <sheetView showGridLines="0" tabSelected="1" zoomScale="80" zoomScaleSheetLayoutView="75" workbookViewId="0"/>
  </sheetViews>
  <sheetFormatPr defaultRowHeight="15" customHeight="1" x14ac:dyDescent="0.2"/>
  <cols>
    <col min="1" max="1" width="9.140625" style="1"/>
    <col min="2" max="2" width="6" style="2" customWidth="1"/>
    <col min="3" max="3" width="32.85546875" style="1" customWidth="1"/>
    <col min="4" max="11" width="15.7109375" style="1" customWidth="1"/>
    <col min="12" max="12" width="13.140625" style="1" customWidth="1"/>
    <col min="13" max="14" width="15.7109375" style="1" customWidth="1"/>
    <col min="15" max="15" width="20.28515625" style="1" customWidth="1"/>
    <col min="16" max="16" width="13.28515625" style="1" customWidth="1"/>
    <col min="17" max="17" width="22" style="1" customWidth="1"/>
    <col min="18" max="19" width="19.85546875" style="1" customWidth="1"/>
    <col min="20" max="20" width="43.140625" style="1" customWidth="1"/>
    <col min="21" max="21" width="20.140625" style="1" customWidth="1"/>
    <col min="22" max="22" width="46.7109375" style="1" customWidth="1"/>
    <col min="23" max="23" width="22" style="1" customWidth="1"/>
    <col min="24" max="24" width="49.7109375" style="1" customWidth="1"/>
    <col min="25" max="25" width="33.85546875" style="1" customWidth="1"/>
    <col min="26" max="16384" width="9.140625" style="1"/>
  </cols>
  <sheetData>
    <row r="1" spans="2:25" ht="33.75" customHeight="1" x14ac:dyDescent="0.2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25" ht="15" customHeight="1" x14ac:dyDescent="0.2">
      <c r="J2" s="1" t="s">
        <v>1</v>
      </c>
    </row>
    <row r="3" spans="2:25" ht="15" customHeight="1" x14ac:dyDescent="0.2">
      <c r="J3" s="1" t="s">
        <v>2</v>
      </c>
    </row>
    <row r="5" spans="2:25" ht="15" customHeight="1" x14ac:dyDescent="0.2">
      <c r="B5" s="4" t="s">
        <v>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2:25" ht="14.25" customHeight="1" x14ac:dyDescent="0.2">
      <c r="B6" s="4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8" spans="2:25" ht="15" customHeight="1" x14ac:dyDescent="0.2">
      <c r="B8" s="4" t="s">
        <v>5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2:25" ht="5.25" customHeight="1" x14ac:dyDescent="0.2"/>
    <row r="10" spans="2:25" ht="15" customHeight="1" x14ac:dyDescent="0.2">
      <c r="B10" s="6" t="s">
        <v>6</v>
      </c>
      <c r="C10" s="6" t="s">
        <v>7</v>
      </c>
      <c r="D10" s="6" t="s">
        <v>8</v>
      </c>
      <c r="E10" s="8" t="s">
        <v>9</v>
      </c>
      <c r="F10" s="10"/>
      <c r="G10" s="10"/>
      <c r="H10" s="10"/>
      <c r="I10" s="10"/>
      <c r="J10" s="10"/>
      <c r="K10" s="10"/>
      <c r="L10" s="10"/>
      <c r="M10" s="9"/>
      <c r="N10" s="6" t="s">
        <v>10</v>
      </c>
      <c r="P10" s="6" t="s">
        <v>8</v>
      </c>
      <c r="Q10" s="8" t="s">
        <v>9</v>
      </c>
      <c r="R10" s="10"/>
      <c r="S10" s="10"/>
      <c r="T10" s="10"/>
      <c r="U10" s="10"/>
      <c r="V10" s="10"/>
      <c r="W10" s="10"/>
      <c r="X10" s="10"/>
      <c r="Y10" s="9"/>
    </row>
    <row r="11" spans="2:25" ht="123" customHeight="1" x14ac:dyDescent="0.2">
      <c r="B11" s="7"/>
      <c r="C11" s="7"/>
      <c r="D11" s="7"/>
      <c r="E11" s="5" t="s">
        <v>11</v>
      </c>
      <c r="F11" s="5" t="s">
        <v>12</v>
      </c>
      <c r="G11" s="5" t="s">
        <v>13</v>
      </c>
      <c r="H11" s="5" t="s">
        <v>14</v>
      </c>
      <c r="I11" s="5" t="s">
        <v>15</v>
      </c>
      <c r="J11" s="11" t="s">
        <v>16</v>
      </c>
      <c r="K11" s="5" t="s">
        <v>17</v>
      </c>
      <c r="L11" s="12" t="s">
        <v>18</v>
      </c>
      <c r="M11" s="13" t="s">
        <v>19</v>
      </c>
      <c r="N11" s="7"/>
      <c r="P11" s="7"/>
      <c r="Q11" s="5" t="s">
        <v>11</v>
      </c>
      <c r="R11" s="5" t="s">
        <v>20</v>
      </c>
      <c r="S11" s="5" t="s">
        <v>13</v>
      </c>
      <c r="T11" s="5" t="s">
        <v>14</v>
      </c>
      <c r="U11" s="5" t="s">
        <v>15</v>
      </c>
      <c r="V11" s="11" t="s">
        <v>16</v>
      </c>
      <c r="W11" s="5" t="s">
        <v>17</v>
      </c>
      <c r="X11" s="12" t="s">
        <v>18</v>
      </c>
      <c r="Y11" s="13" t="s">
        <v>19</v>
      </c>
    </row>
    <row r="12" spans="2:25" ht="15" customHeight="1" x14ac:dyDescent="0.2">
      <c r="B12" s="14">
        <v>1</v>
      </c>
      <c r="C12" s="14">
        <v>2</v>
      </c>
      <c r="D12" s="14">
        <v>3</v>
      </c>
      <c r="E12" s="14">
        <v>4</v>
      </c>
      <c r="F12" s="14">
        <v>5</v>
      </c>
      <c r="G12" s="14">
        <v>6</v>
      </c>
      <c r="H12" s="14">
        <v>7</v>
      </c>
      <c r="I12" s="14">
        <v>8</v>
      </c>
      <c r="J12" s="14">
        <v>9</v>
      </c>
      <c r="K12" s="14">
        <v>10</v>
      </c>
      <c r="L12" s="15" t="s">
        <v>21</v>
      </c>
      <c r="M12" s="14">
        <v>12</v>
      </c>
      <c r="N12" s="14">
        <v>13</v>
      </c>
      <c r="P12" s="14">
        <v>3</v>
      </c>
      <c r="Q12" s="14">
        <v>4</v>
      </c>
      <c r="R12" s="14">
        <v>5</v>
      </c>
      <c r="S12" s="14">
        <v>6</v>
      </c>
      <c r="T12" s="14">
        <v>7</v>
      </c>
      <c r="U12" s="14">
        <v>8</v>
      </c>
      <c r="V12" s="14">
        <v>9</v>
      </c>
      <c r="W12" s="14">
        <v>10</v>
      </c>
      <c r="X12" s="15" t="s">
        <v>21</v>
      </c>
      <c r="Y12" s="14">
        <v>12</v>
      </c>
    </row>
    <row r="13" spans="2:25" ht="71.25" customHeight="1" x14ac:dyDescent="0.2">
      <c r="B13" s="16" t="s">
        <v>22</v>
      </c>
      <c r="C13" s="17" t="s">
        <v>23</v>
      </c>
      <c r="D13" s="18">
        <f t="shared" ref="D13:M13" si="0">SUM(D14:D15)</f>
        <v>245970.3</v>
      </c>
      <c r="E13" s="18">
        <f t="shared" si="0"/>
        <v>657277.37</v>
      </c>
      <c r="F13" s="18">
        <f t="shared" si="0"/>
        <v>0</v>
      </c>
      <c r="G13" s="18">
        <f t="shared" si="0"/>
        <v>0</v>
      </c>
      <c r="H13" s="18">
        <f t="shared" si="0"/>
        <v>0</v>
      </c>
      <c r="I13" s="18">
        <f t="shared" si="0"/>
        <v>0</v>
      </c>
      <c r="J13" s="18">
        <f t="shared" si="0"/>
        <v>-672143.87</v>
      </c>
      <c r="K13" s="18">
        <f t="shared" si="0"/>
        <v>0</v>
      </c>
      <c r="L13" s="18">
        <f t="shared" si="0"/>
        <v>0</v>
      </c>
      <c r="M13" s="18">
        <f t="shared" si="0"/>
        <v>0</v>
      </c>
      <c r="N13" s="18">
        <f t="shared" ref="N13:N25" si="1">SUM(D13:M13)</f>
        <v>231103.79999999993</v>
      </c>
      <c r="O13" s="19"/>
      <c r="P13" s="20"/>
      <c r="Q13" s="20"/>
      <c r="R13" s="20"/>
      <c r="S13" s="20"/>
      <c r="T13" s="20"/>
      <c r="U13" s="20"/>
      <c r="V13" s="20"/>
      <c r="W13" s="20"/>
      <c r="X13" s="20"/>
      <c r="Y13" s="20"/>
    </row>
    <row r="14" spans="2:25" ht="15" customHeight="1" x14ac:dyDescent="0.2">
      <c r="B14" s="21" t="s">
        <v>24</v>
      </c>
      <c r="C14" s="22" t="s">
        <v>25</v>
      </c>
      <c r="D14" s="23">
        <v>245970.3</v>
      </c>
      <c r="E14" s="23">
        <v>29660.48</v>
      </c>
      <c r="F14" s="23" t="s">
        <v>26</v>
      </c>
      <c r="G14" s="23" t="s">
        <v>26</v>
      </c>
      <c r="H14" s="23" t="s">
        <v>26</v>
      </c>
      <c r="I14" s="23" t="s">
        <v>26</v>
      </c>
      <c r="J14" s="23">
        <v>-44863.22</v>
      </c>
      <c r="K14" s="23" t="s">
        <v>26</v>
      </c>
      <c r="L14" s="23" t="s">
        <v>26</v>
      </c>
      <c r="M14" s="23">
        <v>0</v>
      </c>
      <c r="N14" s="23">
        <f t="shared" si="1"/>
        <v>230767.55999999997</v>
      </c>
      <c r="O14" s="24"/>
      <c r="P14" s="25" t="s">
        <v>27</v>
      </c>
      <c r="Q14" s="25" t="s">
        <v>28</v>
      </c>
      <c r="R14" s="26"/>
      <c r="S14" s="26"/>
      <c r="T14" s="25" t="s">
        <v>29</v>
      </c>
      <c r="U14" s="26" t="s">
        <v>30</v>
      </c>
      <c r="V14" s="25" t="s">
        <v>31</v>
      </c>
      <c r="W14" s="26" t="s">
        <v>32</v>
      </c>
      <c r="X14" s="25" t="s">
        <v>33</v>
      </c>
      <c r="Y14" s="27" t="s">
        <v>34</v>
      </c>
    </row>
    <row r="15" spans="2:25" ht="15" customHeight="1" x14ac:dyDescent="0.2">
      <c r="B15" s="21" t="s">
        <v>35</v>
      </c>
      <c r="C15" s="22" t="s">
        <v>36</v>
      </c>
      <c r="D15" s="23">
        <v>0</v>
      </c>
      <c r="E15" s="23">
        <v>627616.89</v>
      </c>
      <c r="F15" s="23" t="s">
        <v>26</v>
      </c>
      <c r="G15" s="23" t="s">
        <v>26</v>
      </c>
      <c r="H15" s="23" t="s">
        <v>26</v>
      </c>
      <c r="I15" s="23" t="s">
        <v>26</v>
      </c>
      <c r="J15" s="23">
        <v>-627280.65</v>
      </c>
      <c r="K15" s="23" t="s">
        <v>26</v>
      </c>
      <c r="L15" s="23" t="s">
        <v>26</v>
      </c>
      <c r="M15" s="23">
        <v>0</v>
      </c>
      <c r="N15" s="23">
        <f t="shared" si="1"/>
        <v>336.23999999999069</v>
      </c>
      <c r="O15" s="28"/>
      <c r="P15" s="25" t="s">
        <v>37</v>
      </c>
      <c r="Q15" s="25" t="s">
        <v>38</v>
      </c>
      <c r="R15" s="25"/>
      <c r="S15" s="26"/>
      <c r="T15" s="25" t="s">
        <v>39</v>
      </c>
      <c r="U15" s="26"/>
      <c r="V15" s="25" t="s">
        <v>40</v>
      </c>
      <c r="W15" s="25"/>
      <c r="X15" s="25" t="s">
        <v>41</v>
      </c>
      <c r="Y15" s="27" t="s">
        <v>42</v>
      </c>
    </row>
    <row r="16" spans="2:25" ht="74.25" customHeight="1" x14ac:dyDescent="0.2">
      <c r="B16" s="16" t="s">
        <v>43</v>
      </c>
      <c r="C16" s="17" t="s">
        <v>44</v>
      </c>
      <c r="D16" s="18">
        <f t="shared" ref="D16:M16" si="2">SUM(D17:D18)</f>
        <v>943777.69</v>
      </c>
      <c r="E16" s="18">
        <f t="shared" si="2"/>
        <v>312812.12</v>
      </c>
      <c r="F16" s="18">
        <f t="shared" si="2"/>
        <v>0</v>
      </c>
      <c r="G16" s="18">
        <f t="shared" si="2"/>
        <v>0</v>
      </c>
      <c r="H16" s="18">
        <f t="shared" si="2"/>
        <v>0</v>
      </c>
      <c r="I16" s="18">
        <f t="shared" si="2"/>
        <v>0</v>
      </c>
      <c r="J16" s="18">
        <f t="shared" si="2"/>
        <v>-348645.07</v>
      </c>
      <c r="K16" s="18">
        <f t="shared" si="2"/>
        <v>0</v>
      </c>
      <c r="L16" s="18">
        <f t="shared" si="2"/>
        <v>0</v>
      </c>
      <c r="M16" s="18">
        <f t="shared" si="2"/>
        <v>0</v>
      </c>
      <c r="N16" s="18">
        <f t="shared" si="1"/>
        <v>907944.74</v>
      </c>
      <c r="O16" s="28"/>
      <c r="P16" s="20"/>
      <c r="Q16" s="20"/>
      <c r="R16" s="20"/>
      <c r="S16" s="20"/>
      <c r="T16" s="20"/>
      <c r="U16" s="20"/>
      <c r="V16" s="20"/>
      <c r="W16" s="20"/>
      <c r="X16" s="20"/>
      <c r="Y16" s="29"/>
    </row>
    <row r="17" spans="1:26" ht="15" customHeight="1" x14ac:dyDescent="0.2">
      <c r="B17" s="21" t="s">
        <v>45</v>
      </c>
      <c r="C17" s="22" t="s">
        <v>25</v>
      </c>
      <c r="D17" s="23">
        <v>939038.29</v>
      </c>
      <c r="E17" s="23">
        <v>35915.82</v>
      </c>
      <c r="F17" s="23" t="s">
        <v>26</v>
      </c>
      <c r="G17" s="23" t="s">
        <v>26</v>
      </c>
      <c r="H17" s="23" t="s">
        <v>26</v>
      </c>
      <c r="I17" s="23" t="s">
        <v>26</v>
      </c>
      <c r="J17" s="23">
        <v>-63779.51</v>
      </c>
      <c r="K17" s="23" t="s">
        <v>26</v>
      </c>
      <c r="L17" s="23" t="s">
        <v>26</v>
      </c>
      <c r="M17" s="23">
        <v>0</v>
      </c>
      <c r="N17" s="23">
        <f t="shared" si="1"/>
        <v>911174.6</v>
      </c>
      <c r="O17" s="19"/>
      <c r="P17" s="25" t="s">
        <v>46</v>
      </c>
      <c r="Q17" s="25" t="s">
        <v>47</v>
      </c>
      <c r="R17" s="26"/>
      <c r="S17" s="26"/>
      <c r="T17" s="25" t="s">
        <v>48</v>
      </c>
      <c r="U17" s="26" t="s">
        <v>49</v>
      </c>
      <c r="V17" s="25" t="s">
        <v>50</v>
      </c>
      <c r="W17" s="26" t="s">
        <v>51</v>
      </c>
      <c r="X17" s="25" t="s">
        <v>52</v>
      </c>
      <c r="Y17" s="27" t="s">
        <v>53</v>
      </c>
    </row>
    <row r="18" spans="1:26" ht="15" customHeight="1" x14ac:dyDescent="0.2">
      <c r="B18" s="21" t="s">
        <v>54</v>
      </c>
      <c r="C18" s="22" t="s">
        <v>36</v>
      </c>
      <c r="D18" s="23">
        <v>4739.3999999998996</v>
      </c>
      <c r="E18" s="23">
        <v>276896.3</v>
      </c>
      <c r="F18" s="23" t="s">
        <v>26</v>
      </c>
      <c r="G18" s="23" t="s">
        <v>26</v>
      </c>
      <c r="H18" s="23" t="s">
        <v>26</v>
      </c>
      <c r="I18" s="23" t="s">
        <v>26</v>
      </c>
      <c r="J18" s="23">
        <v>-284865.56</v>
      </c>
      <c r="K18" s="23" t="s">
        <v>26</v>
      </c>
      <c r="L18" s="23" t="s">
        <v>26</v>
      </c>
      <c r="M18" s="23">
        <v>0</v>
      </c>
      <c r="N18" s="23">
        <f t="shared" si="1"/>
        <v>-3229.8600000001024</v>
      </c>
      <c r="O18" s="19"/>
      <c r="P18" s="25" t="s">
        <v>55</v>
      </c>
      <c r="Q18" s="25" t="s">
        <v>56</v>
      </c>
      <c r="R18" s="25"/>
      <c r="S18" s="25"/>
      <c r="T18" s="25" t="s">
        <v>57</v>
      </c>
      <c r="U18" s="25"/>
      <c r="V18" s="25" t="s">
        <v>58</v>
      </c>
      <c r="W18" s="25"/>
      <c r="X18" s="25" t="s">
        <v>59</v>
      </c>
      <c r="Y18" s="27" t="s">
        <v>60</v>
      </c>
    </row>
    <row r="19" spans="1:26" ht="114.75" customHeight="1" x14ac:dyDescent="0.2">
      <c r="B19" s="16" t="s">
        <v>61</v>
      </c>
      <c r="C19" s="17" t="s">
        <v>62</v>
      </c>
      <c r="D19" s="18">
        <f t="shared" ref="D19:M19" si="3">SUM(D20:D21)</f>
        <v>737286.70000000007</v>
      </c>
      <c r="E19" s="18">
        <f t="shared" si="3"/>
        <v>81320.88</v>
      </c>
      <c r="F19" s="18">
        <f t="shared" si="3"/>
        <v>0</v>
      </c>
      <c r="G19" s="18">
        <f t="shared" si="3"/>
        <v>0</v>
      </c>
      <c r="H19" s="18">
        <f t="shared" si="3"/>
        <v>0</v>
      </c>
      <c r="I19" s="18">
        <f t="shared" si="3"/>
        <v>0</v>
      </c>
      <c r="J19" s="18">
        <f t="shared" si="3"/>
        <v>-41933.26</v>
      </c>
      <c r="K19" s="18">
        <f t="shared" si="3"/>
        <v>0</v>
      </c>
      <c r="L19" s="18">
        <f t="shared" si="3"/>
        <v>0</v>
      </c>
      <c r="M19" s="18">
        <f t="shared" si="3"/>
        <v>0</v>
      </c>
      <c r="N19" s="18">
        <f t="shared" si="1"/>
        <v>776674.32000000007</v>
      </c>
      <c r="O19" s="19"/>
      <c r="P19" s="20"/>
      <c r="Q19" s="20"/>
      <c r="R19" s="20"/>
      <c r="S19" s="20"/>
      <c r="T19" s="20"/>
      <c r="U19" s="20"/>
      <c r="V19" s="20"/>
      <c r="W19" s="20"/>
      <c r="X19" s="20"/>
      <c r="Y19" s="29"/>
    </row>
    <row r="20" spans="1:26" ht="15" customHeight="1" x14ac:dyDescent="0.2">
      <c r="B20" s="21" t="s">
        <v>63</v>
      </c>
      <c r="C20" s="22" t="s">
        <v>25</v>
      </c>
      <c r="D20" s="23">
        <v>735447.81</v>
      </c>
      <c r="E20" s="23" t="s">
        <v>26</v>
      </c>
      <c r="F20" s="23" t="s">
        <v>26</v>
      </c>
      <c r="G20" s="23" t="s">
        <v>26</v>
      </c>
      <c r="H20" s="23" t="s">
        <v>26</v>
      </c>
      <c r="I20" s="23" t="s">
        <v>26</v>
      </c>
      <c r="J20" s="23">
        <v>-14724.56</v>
      </c>
      <c r="K20" s="23" t="s">
        <v>26</v>
      </c>
      <c r="L20" s="23" t="s">
        <v>26</v>
      </c>
      <c r="M20" s="23" t="s">
        <v>26</v>
      </c>
      <c r="N20" s="23">
        <f t="shared" si="1"/>
        <v>720723.25</v>
      </c>
      <c r="O20" s="19"/>
      <c r="P20" s="25" t="s">
        <v>64</v>
      </c>
      <c r="Q20" s="25" t="s">
        <v>65</v>
      </c>
      <c r="R20" s="26"/>
      <c r="S20" s="26"/>
      <c r="T20" s="25" t="s">
        <v>66</v>
      </c>
      <c r="U20" s="26" t="s">
        <v>67</v>
      </c>
      <c r="V20" s="25" t="s">
        <v>68</v>
      </c>
      <c r="W20" s="26" t="s">
        <v>69</v>
      </c>
      <c r="X20" s="25" t="s">
        <v>70</v>
      </c>
      <c r="Y20" s="27" t="s">
        <v>71</v>
      </c>
    </row>
    <row r="21" spans="1:26" ht="15" customHeight="1" x14ac:dyDescent="0.2">
      <c r="B21" s="21" t="s">
        <v>72</v>
      </c>
      <c r="C21" s="22" t="s">
        <v>36</v>
      </c>
      <c r="D21" s="23">
        <v>1838.89</v>
      </c>
      <c r="E21" s="23">
        <v>81320.88</v>
      </c>
      <c r="F21" s="23" t="s">
        <v>26</v>
      </c>
      <c r="G21" s="23" t="s">
        <v>26</v>
      </c>
      <c r="H21" s="23" t="s">
        <v>26</v>
      </c>
      <c r="I21" s="23" t="s">
        <v>26</v>
      </c>
      <c r="J21" s="23">
        <v>-27208.7</v>
      </c>
      <c r="K21" s="23" t="s">
        <v>26</v>
      </c>
      <c r="L21" s="23" t="s">
        <v>26</v>
      </c>
      <c r="M21" s="23" t="s">
        <v>26</v>
      </c>
      <c r="N21" s="23">
        <f t="shared" si="1"/>
        <v>55951.070000000007</v>
      </c>
      <c r="O21" s="19"/>
      <c r="P21" s="25" t="s">
        <v>73</v>
      </c>
      <c r="Q21" s="25" t="s">
        <v>74</v>
      </c>
      <c r="R21" s="25"/>
      <c r="S21" s="25"/>
      <c r="T21" s="25" t="s">
        <v>75</v>
      </c>
      <c r="U21" s="25"/>
      <c r="V21" s="25" t="s">
        <v>76</v>
      </c>
      <c r="W21" s="25"/>
      <c r="X21" s="25" t="s">
        <v>77</v>
      </c>
      <c r="Y21" s="27" t="s">
        <v>78</v>
      </c>
    </row>
    <row r="22" spans="1:26" ht="27.75" customHeight="1" x14ac:dyDescent="0.2">
      <c r="B22" s="16" t="s">
        <v>79</v>
      </c>
      <c r="C22" s="17" t="s">
        <v>80</v>
      </c>
      <c r="D22" s="18">
        <f t="shared" ref="D22:M22" si="4">SUM(D23:D24)</f>
        <v>4946.26</v>
      </c>
      <c r="E22" s="18">
        <f t="shared" si="4"/>
        <v>3773.19</v>
      </c>
      <c r="F22" s="18">
        <f t="shared" si="4"/>
        <v>0</v>
      </c>
      <c r="G22" s="18">
        <f t="shared" si="4"/>
        <v>0</v>
      </c>
      <c r="H22" s="18">
        <f t="shared" si="4"/>
        <v>0</v>
      </c>
      <c r="I22" s="18">
        <f t="shared" si="4"/>
        <v>0</v>
      </c>
      <c r="J22" s="18">
        <f t="shared" si="4"/>
        <v>-3322</v>
      </c>
      <c r="K22" s="18">
        <f t="shared" si="4"/>
        <v>0</v>
      </c>
      <c r="L22" s="18">
        <f t="shared" si="4"/>
        <v>0</v>
      </c>
      <c r="M22" s="18">
        <f t="shared" si="4"/>
        <v>0</v>
      </c>
      <c r="N22" s="18">
        <f t="shared" si="1"/>
        <v>5397.4500000000007</v>
      </c>
      <c r="O22" s="19"/>
      <c r="P22" s="20"/>
      <c r="Q22" s="20"/>
      <c r="R22" s="20"/>
      <c r="S22" s="20"/>
      <c r="T22" s="20"/>
      <c r="U22" s="20"/>
      <c r="V22" s="20"/>
      <c r="W22" s="20"/>
      <c r="X22" s="20"/>
      <c r="Y22" s="29"/>
    </row>
    <row r="23" spans="1:26" ht="15" customHeight="1" x14ac:dyDescent="0.2">
      <c r="B23" s="21" t="s">
        <v>81</v>
      </c>
      <c r="C23" s="22" t="s">
        <v>25</v>
      </c>
      <c r="D23" s="23">
        <v>0</v>
      </c>
      <c r="E23" s="23" t="s">
        <v>26</v>
      </c>
      <c r="F23" s="23" t="s">
        <v>26</v>
      </c>
      <c r="G23" s="23" t="s">
        <v>26</v>
      </c>
      <c r="H23" s="23" t="s">
        <v>26</v>
      </c>
      <c r="I23" s="23" t="s">
        <v>26</v>
      </c>
      <c r="J23" s="23">
        <v>-725.07</v>
      </c>
      <c r="K23" s="23" t="s">
        <v>26</v>
      </c>
      <c r="L23" s="23" t="s">
        <v>26</v>
      </c>
      <c r="M23" s="23" t="s">
        <v>26</v>
      </c>
      <c r="N23" s="23">
        <f t="shared" si="1"/>
        <v>-725.07</v>
      </c>
      <c r="O23" s="19"/>
      <c r="P23" s="25" t="s">
        <v>82</v>
      </c>
      <c r="Q23" s="25" t="s">
        <v>83</v>
      </c>
      <c r="R23" s="26"/>
      <c r="S23" s="26"/>
      <c r="T23" s="25" t="s">
        <v>84</v>
      </c>
      <c r="U23" s="26" t="s">
        <v>85</v>
      </c>
      <c r="V23" s="25" t="s">
        <v>86</v>
      </c>
      <c r="W23" s="26" t="s">
        <v>87</v>
      </c>
      <c r="X23" s="25" t="s">
        <v>88</v>
      </c>
      <c r="Y23" s="27" t="s">
        <v>89</v>
      </c>
    </row>
    <row r="24" spans="1:26" ht="15" customHeight="1" x14ac:dyDescent="0.2">
      <c r="B24" s="21" t="s">
        <v>90</v>
      </c>
      <c r="C24" s="22" t="s">
        <v>36</v>
      </c>
      <c r="D24" s="23">
        <v>4946.26</v>
      </c>
      <c r="E24" s="23">
        <v>3773.19</v>
      </c>
      <c r="F24" s="23" t="s">
        <v>26</v>
      </c>
      <c r="G24" s="23" t="s">
        <v>26</v>
      </c>
      <c r="H24" s="23" t="s">
        <v>26</v>
      </c>
      <c r="I24" s="23" t="s">
        <v>26</v>
      </c>
      <c r="J24" s="23">
        <v>-2596.9299999999998</v>
      </c>
      <c r="K24" s="23" t="s">
        <v>26</v>
      </c>
      <c r="L24" s="23" t="s">
        <v>26</v>
      </c>
      <c r="M24" s="23" t="s">
        <v>26</v>
      </c>
      <c r="N24" s="23">
        <f t="shared" si="1"/>
        <v>6122.52</v>
      </c>
      <c r="O24" s="19"/>
      <c r="P24" s="25" t="s">
        <v>91</v>
      </c>
      <c r="Q24" s="25" t="s">
        <v>92</v>
      </c>
      <c r="R24" s="25"/>
      <c r="S24" s="25"/>
      <c r="T24" s="25" t="s">
        <v>93</v>
      </c>
      <c r="U24" s="25"/>
      <c r="V24" s="25" t="s">
        <v>94</v>
      </c>
      <c r="W24" s="25"/>
      <c r="X24" s="25" t="s">
        <v>95</v>
      </c>
      <c r="Y24" s="27" t="s">
        <v>96</v>
      </c>
    </row>
    <row r="25" spans="1:26" ht="28.5" customHeight="1" x14ac:dyDescent="0.2">
      <c r="B25" s="16" t="s">
        <v>97</v>
      </c>
      <c r="C25" s="17" t="s">
        <v>98</v>
      </c>
      <c r="D25" s="18">
        <f t="shared" ref="D25:M25" si="5">SUM(D13,D16,D19,D22)</f>
        <v>1931980.95</v>
      </c>
      <c r="E25" s="18">
        <f t="shared" si="5"/>
        <v>1055183.56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-1066044.2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1"/>
        <v>1921120.3099999998</v>
      </c>
      <c r="O25" s="19"/>
      <c r="P25" s="20"/>
      <c r="Q25" s="20"/>
      <c r="R25" s="20"/>
      <c r="S25" s="20"/>
      <c r="T25" s="20"/>
      <c r="U25" s="20"/>
      <c r="V25" s="20"/>
      <c r="W25" s="20"/>
      <c r="X25" s="20"/>
      <c r="Y25" s="30"/>
    </row>
    <row r="26" spans="1:26" ht="15" customHeight="1" x14ac:dyDescent="0.2">
      <c r="B26" s="31" t="s">
        <v>99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spans="1:26" s="33" customFormat="1" ht="15" customHeight="1" x14ac:dyDescent="0.2">
      <c r="A27" s="34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</row>
    <row r="28" spans="1:26" s="33" customFormat="1" ht="15" customHeight="1" x14ac:dyDescent="0.2">
      <c r="A28" s="34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Z28" s="34"/>
    </row>
    <row r="29" spans="1:26" s="35" customFormat="1" ht="12.75" customHeight="1" x14ac:dyDescent="0.2">
      <c r="A29" s="34"/>
      <c r="F29" s="36"/>
    </row>
  </sheetData>
  <mergeCells count="12">
    <mergeCell ref="P10:P11"/>
    <mergeCell ref="Q10:Y10"/>
    <mergeCell ref="B26:N28"/>
    <mergeCell ref="B1:N1"/>
    <mergeCell ref="B5:N5"/>
    <mergeCell ref="B6:N6"/>
    <mergeCell ref="B8:N8"/>
    <mergeCell ref="B10:B11"/>
    <mergeCell ref="C10:C11"/>
    <mergeCell ref="D10:D11"/>
    <mergeCell ref="E10:M10"/>
    <mergeCell ref="N10:N11"/>
  </mergeCells>
  <printOptions horizontalCentered="1"/>
  <pageMargins left="0.35433070866141736" right="0.35433070866141736" top="0.7" bottom="0.64" header="0.51181102362204722" footer="0.51181102362204722"/>
  <pageSetup paperSize="9" scale="63" fitToHeight="2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Anna Belych</dc:creator>
  <cp:lastModifiedBy>Buhalterija / Giedraiciu gimnazija</cp:lastModifiedBy>
  <cp:lastPrinted>2022-03-08T07:52:30Z</cp:lastPrinted>
  <dcterms:created xsi:type="dcterms:W3CDTF">1996-10-14T23:33:28Z</dcterms:created>
  <dcterms:modified xsi:type="dcterms:W3CDTF">2024-10-15T10:53:44Z</dcterms:modified>
</cp:coreProperties>
</file>